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87168646-33A5-44CB-8ED3-1FE227CD9592}" xr6:coauthVersionLast="47" xr6:coauthVersionMax="47" xr10:uidLastSave="{00000000-0000-0000-0000-000000000000}"/>
  <bookViews>
    <workbookView xWindow="780" yWindow="90" windowWidth="24660" windowHeight="15390" xr2:uid="{00000000-000D-0000-FFFF-FFFF00000000}"/>
  </bookViews>
  <sheets>
    <sheet name="ხარჯთაღრიცხვა " sheetId="14" r:id="rId1"/>
    <sheet name="Лист1" sheetId="15" r:id="rId2"/>
  </sheets>
  <definedNames>
    <definedName name="_xlnm._FilterDatabase" localSheetId="0" hidden="1">'ხარჯთაღრიცხვა '!$A$4:$WRO$43</definedName>
    <definedName name="_xlnm.Print_Area" localSheetId="0">'ხარჯთაღრიცხვა '!$A$3:$F$43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7" i="14" l="1"/>
  <c r="F38" i="14"/>
  <c r="F39" i="14"/>
  <c r="F36" i="14"/>
  <c r="F25" i="14"/>
  <c r="F26" i="14"/>
  <c r="F27" i="14"/>
  <c r="F28" i="14"/>
  <c r="F29" i="14"/>
  <c r="F30" i="14"/>
  <c r="F31" i="14"/>
  <c r="F32" i="14"/>
  <c r="F33" i="14"/>
  <c r="F24" i="14"/>
  <c r="F15" i="14"/>
  <c r="F16" i="14"/>
  <c r="F17" i="14"/>
  <c r="F18" i="14"/>
  <c r="F19" i="14"/>
  <c r="F20" i="14"/>
  <c r="F21" i="14"/>
  <c r="F14" i="14"/>
  <c r="F7" i="14"/>
  <c r="F8" i="14"/>
  <c r="F9" i="14"/>
  <c r="F10" i="14"/>
  <c r="F11" i="14"/>
  <c r="F6" i="14"/>
  <c r="F34" i="14" l="1"/>
  <c r="F12" i="14"/>
  <c r="F40" i="14"/>
  <c r="F22" i="14"/>
  <c r="F41" i="14" l="1"/>
  <c r="F42" i="14" s="1"/>
  <c r="F43" i="14" s="1"/>
</calcChain>
</file>

<file path=xl/sharedStrings.xml><?xml version="1.0" encoding="utf-8"?>
<sst xmlns="http://schemas.openxmlformats.org/spreadsheetml/2006/main" count="74" uniqueCount="51">
  <si>
    <t>№</t>
  </si>
  <si>
    <t>ტვირთის ტრანსპორტირება ა/თვითმცლელებით 30-დან 35 კმ-მდე მანძილზე</t>
  </si>
  <si>
    <t>მ</t>
  </si>
  <si>
    <t>ც</t>
  </si>
  <si>
    <t>საერთო თანხა</t>
  </si>
  <si>
    <t>კლდოვანი გრუნტის დამუშავება სანგრევი ჩაქუჩებით, გრუნტის ჯგუფი  3</t>
  </si>
  <si>
    <t xml:space="preserve"> ჯგუფის გრუნტის ხელით ჩაყრა თხრილებში, ქვაბულის ჯიბეებში და ორმოებში</t>
  </si>
  <si>
    <t>ხელილთ დატვირთვა დაუტკეპნავი (1.95 ტ/მ3) გრუნტის სატრანსპორტო საშუალებებზე სტაბელებიდან ნაყარიდან (გრუნტის ჯგუფი : 3)</t>
  </si>
  <si>
    <t>&lt;&gt;ხელილთ დატვირთვა ინერტული მასალების (1.6 ტ/მ3) სატრანსპორტო საშუალებებზე ს</t>
  </si>
  <si>
    <t>ინერტული მასალებისტრანსპორტირება ა/თვითმცლელებით 30-დან 35 კმ-მდე მანძილზე</t>
  </si>
  <si>
    <t>საწოლის მოწყობა თხრილში ერთი კაბელისთვის (ან მილისთვის)</t>
  </si>
  <si>
    <t>გამზადებულ თხრილებში გადახურვის გარეშე 35 კვ-მდე კაბელის ჩაწყობა</t>
  </si>
  <si>
    <t>თხრილში ჩადებული ერთი კაბელის დაფარვა სასიგნალო ლენტით "ელექტრო" ტიპის (1 კაბელი)</t>
  </si>
  <si>
    <t xml:space="preserve"> კაბელი გაყვანანილ მილებში, ბლოკებში და ყუთებში</t>
  </si>
  <si>
    <t xml:space="preserve"> 35 კვ-მდე კაბელის გაყვანა არხის ფსკერზე დამაგრების გარეშე</t>
  </si>
  <si>
    <t>ქვიშა</t>
  </si>
  <si>
    <t>ღორღი 40მმ-მდე</t>
  </si>
  <si>
    <t xml:space="preserve"> მ3</t>
  </si>
  <si>
    <t>სადენის  ან კაბელის  ძარღვების ან 240 მმ-მდე კვეთის კაბელის მომჭერებთან მიერთება</t>
  </si>
  <si>
    <t>ჩაკეთება დაბოლოების თერმოკუმშვადი პოლიეთილენის  ხელთათმანებით 3-4 ძარღვიანი კაბელისთვის ვულკანიზ. პოლიეთილ.  იზოლაციით 6-10 კვ-მდე, ერთი ძარღვის კვეთი 240 მმ2-მდე</t>
  </si>
  <si>
    <t xml:space="preserve"> მასალები </t>
  </si>
  <si>
    <t>ქურო საბოლოო 3X95</t>
  </si>
  <si>
    <t>კაბელი 3X95</t>
  </si>
  <si>
    <t>ქ/ს-ში 6 კვ შიდა დადგმილობის უჯრედი (მასალით)</t>
  </si>
  <si>
    <t>კომპლექტი</t>
  </si>
  <si>
    <t>ვაკუუმური  ამომრთველი ZN63(VS-1)-12  ან ანალოგიური.
ადაპტაციის კომპლექტით, ჩაშენებული დენური  კოჭებით  და ყველა საჭირო მოწყობილობა-აპარატურით.</t>
  </si>
  <si>
    <t>10  კვ გამთიშველებით დამიწების დანით  РВЗ-10/400 ან ანალოგიური</t>
  </si>
  <si>
    <t>ცალი</t>
  </si>
  <si>
    <t xml:space="preserve">10 კვ დენის ტრანსფორმატორები- 200/5-ზე  0.5/10P </t>
  </si>
  <si>
    <t>ნულოვანი მიმდევრობის დენის ტრანსფორმატორი</t>
  </si>
  <si>
    <t>რელე    REST.02 დეშუნტირებით</t>
  </si>
  <si>
    <t>პლასტმასის ორფენიანი გოფრირებული მილი  Ø110/94 mm KF09110</t>
  </si>
  <si>
    <t>მეტრი</t>
  </si>
  <si>
    <t>სასიგნალო ლენტი</t>
  </si>
  <si>
    <t>გადამეტძაბვის შემზღუდველი ОПНп-6 Н1 (ХЛ1/УХЛ2) (ან ანალოგი)</t>
  </si>
  <si>
    <t>უჯრედის მოწყობა</t>
  </si>
  <si>
    <t xml:space="preserve">მასალის/მომსახურეობის დასახელება </t>
  </si>
  <si>
    <t xml:space="preserve">ზომის ერთ.    </t>
  </si>
  <si>
    <t xml:space="preserve">ერთ. ფასი </t>
  </si>
  <si>
    <t>სამშენებლო სამუშაოები</t>
  </si>
  <si>
    <t>ტ</t>
  </si>
  <si>
    <t>სამონტაჟო სამუშაოები</t>
  </si>
  <si>
    <t xml:space="preserve">სულ </t>
  </si>
  <si>
    <t>მილსადენების მოწყობა  პოლიეთილენის  მილებისგან</t>
  </si>
  <si>
    <t>სულ</t>
  </si>
  <si>
    <t>სულ ჯამი</t>
  </si>
  <si>
    <t xml:space="preserve">რაოდ-ბა </t>
  </si>
  <si>
    <t>ჯამი</t>
  </si>
  <si>
    <t xml:space="preserve">დღგ </t>
  </si>
  <si>
    <r>
      <t>ბუნიკები 95 მმ</t>
    </r>
    <r>
      <rPr>
        <vertAlign val="superscript"/>
        <sz val="10"/>
        <color theme="1"/>
        <rFont val="Sylfaen"/>
        <family val="1"/>
        <scheme val="major"/>
      </rPr>
      <t>2</t>
    </r>
  </si>
  <si>
    <t>ქ.თბილისში ვაჟა ფშაველას გამზირი №27ა შპს „ავერსის კლინიკა“-ს სარეზერვო ელ მომარაგების  ხარჯთაღრიცხვა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</si>
</sst>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_ ;\-#,##0.00\ "/>
  </numFmts>
  <fonts count="11" x14ac:knownFonts="1">
    <font>
      <sz val="11"/>
      <color theme="1"/>
      <name val="Sylfaen"/>
      <family val="2"/>
      <scheme val="minor"/>
    </font>
    <font>
      <sz val="11"/>
      <color theme="1"/>
      <name val="Sylfaen"/>
      <family val="2"/>
      <scheme val="mino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color theme="1"/>
      <name val="Sylfaen"/>
      <family val="1"/>
      <scheme val="major"/>
    </font>
    <font>
      <b/>
      <sz val="10"/>
      <color theme="1"/>
      <name val="Sylfaen"/>
      <family val="1"/>
      <scheme val="major"/>
    </font>
    <font>
      <sz val="10"/>
      <color indexed="8"/>
      <name val="Sylfaen"/>
      <family val="1"/>
      <scheme val="major"/>
    </font>
    <font>
      <b/>
      <sz val="10"/>
      <color indexed="8"/>
      <name val="Sylfaen"/>
      <family val="1"/>
      <scheme val="major"/>
    </font>
    <font>
      <sz val="10"/>
      <color rgb="FF000000"/>
      <name val="Sylfaen"/>
      <family val="1"/>
      <scheme val="major"/>
    </font>
    <font>
      <vertAlign val="superscript"/>
      <sz val="10"/>
      <color theme="1"/>
      <name val="Sylfaen"/>
      <family val="1"/>
      <scheme val="major"/>
    </font>
    <font>
      <b/>
      <sz val="12"/>
      <color theme="1"/>
      <name val="Sylfaen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28">
    <xf numFmtId="0" fontId="0" fillId="0" borderId="0" xfId="0"/>
    <xf numFmtId="0" fontId="4" fillId="0" borderId="0" xfId="1" applyFont="1"/>
    <xf numFmtId="0" fontId="5" fillId="0" borderId="0" xfId="1" applyFo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6" fillId="0" borderId="1" xfId="4" applyNumberFormat="1" applyFont="1" applyBorder="1" applyAlignment="1">
      <alignment vertical="center" wrapText="1"/>
    </xf>
    <xf numFmtId="164" fontId="4" fillId="0" borderId="1" xfId="2" applyFont="1" applyFill="1" applyBorder="1" applyAlignment="1" applyProtection="1">
      <alignment horizontal="right" vertical="center" wrapText="1"/>
    </xf>
    <xf numFmtId="164" fontId="5" fillId="0" borderId="1" xfId="2" applyFont="1" applyFill="1" applyBorder="1" applyAlignment="1" applyProtection="1">
      <alignment horizontal="right" vertical="center" wrapText="1"/>
    </xf>
    <xf numFmtId="164" fontId="5" fillId="0" borderId="1" xfId="1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 applyProtection="1">
      <alignment vertical="center"/>
    </xf>
    <xf numFmtId="0" fontId="4" fillId="0" borderId="0" xfId="1" applyFont="1" applyFill="1"/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1" xfId="1" applyFont="1" applyBorder="1"/>
    <xf numFmtId="2" fontId="7" fillId="0" borderId="1" xfId="4" applyNumberFormat="1" applyFont="1" applyBorder="1" applyAlignment="1">
      <alignment horizontal="right" vertical="center" wrapText="1"/>
    </xf>
    <xf numFmtId="2" fontId="4" fillId="0" borderId="0" xfId="1" applyNumberFormat="1" applyFont="1"/>
    <xf numFmtId="164" fontId="4" fillId="0" borderId="0" xfId="1" applyNumberFormat="1" applyFont="1"/>
    <xf numFmtId="0" fontId="10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right" vertical="center"/>
    </xf>
  </cellXfs>
  <cellStyles count="5">
    <cellStyle name="Comma 2" xfId="2" xr:uid="{00000000-0005-0000-0000-000000000000}"/>
    <cellStyle name="Normal" xfId="0" builtinId="0"/>
    <cellStyle name="Normal 2" xfId="3" xr:uid="{00000000-0005-0000-0000-000001000000}"/>
    <cellStyle name="Normal 3" xfId="1" xr:uid="{00000000-0005-0000-0000-000002000000}"/>
    <cellStyle name="Normal_პროგრამიდან  სრული" xfId="4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H43"/>
  <sheetViews>
    <sheetView tabSelected="1" zoomScaleNormal="100" workbookViewId="0">
      <selection activeCell="H7" sqref="H7"/>
    </sheetView>
  </sheetViews>
  <sheetFormatPr defaultRowHeight="15" x14ac:dyDescent="0.3"/>
  <cols>
    <col min="1" max="1" width="4.875" style="1" customWidth="1"/>
    <col min="2" max="2" width="61.75" style="1" customWidth="1"/>
    <col min="3" max="3" width="12.25" style="14" customWidth="1"/>
    <col min="4" max="4" width="12.125" style="1" customWidth="1"/>
    <col min="5" max="5" width="12.375" style="1" customWidth="1"/>
    <col min="6" max="6" width="17.125" style="1" customWidth="1"/>
    <col min="7" max="7" width="9" style="1"/>
    <col min="8" max="8" width="10.25" style="1" bestFit="1" customWidth="1"/>
    <col min="9" max="147" width="9" style="1"/>
    <col min="148" max="148" width="3.875" style="1" customWidth="1"/>
    <col min="149" max="149" width="15" style="1" customWidth="1"/>
    <col min="150" max="150" width="53.25" style="1" customWidth="1"/>
    <col min="151" max="151" width="11.875" style="1" customWidth="1"/>
    <col min="152" max="152" width="9.125" style="1" customWidth="1"/>
    <col min="153" max="153" width="15.25" style="1" customWidth="1"/>
    <col min="154" max="154" width="19" style="1" customWidth="1"/>
    <col min="155" max="159" width="9" style="1" customWidth="1"/>
    <col min="160" max="403" width="9" style="1"/>
    <col min="404" max="404" width="3.875" style="1" customWidth="1"/>
    <col min="405" max="405" width="15" style="1" customWidth="1"/>
    <col min="406" max="406" width="53.25" style="1" customWidth="1"/>
    <col min="407" max="407" width="11.875" style="1" customWidth="1"/>
    <col min="408" max="408" width="9.125" style="1" customWidth="1"/>
    <col min="409" max="409" width="15.25" style="1" customWidth="1"/>
    <col min="410" max="410" width="19" style="1" customWidth="1"/>
    <col min="411" max="415" width="9" style="1" customWidth="1"/>
    <col min="416" max="659" width="9" style="1"/>
    <col min="660" max="660" width="3.875" style="1" customWidth="1"/>
    <col min="661" max="661" width="15" style="1" customWidth="1"/>
    <col min="662" max="662" width="53.25" style="1" customWidth="1"/>
    <col min="663" max="663" width="11.875" style="1" customWidth="1"/>
    <col min="664" max="664" width="9.125" style="1" customWidth="1"/>
    <col min="665" max="665" width="15.25" style="1" customWidth="1"/>
    <col min="666" max="666" width="19" style="1" customWidth="1"/>
    <col min="667" max="671" width="9" style="1" customWidth="1"/>
    <col min="672" max="915" width="9" style="1"/>
    <col min="916" max="916" width="3.875" style="1" customWidth="1"/>
    <col min="917" max="917" width="15" style="1" customWidth="1"/>
    <col min="918" max="918" width="53.25" style="1" customWidth="1"/>
    <col min="919" max="919" width="11.875" style="1" customWidth="1"/>
    <col min="920" max="920" width="9.125" style="1" customWidth="1"/>
    <col min="921" max="921" width="15.25" style="1" customWidth="1"/>
    <col min="922" max="922" width="19" style="1" customWidth="1"/>
    <col min="923" max="927" width="9" style="1" customWidth="1"/>
    <col min="928" max="1171" width="9" style="1"/>
    <col min="1172" max="1172" width="3.875" style="1" customWidth="1"/>
    <col min="1173" max="1173" width="15" style="1" customWidth="1"/>
    <col min="1174" max="1174" width="53.25" style="1" customWidth="1"/>
    <col min="1175" max="1175" width="11.875" style="1" customWidth="1"/>
    <col min="1176" max="1176" width="9.125" style="1" customWidth="1"/>
    <col min="1177" max="1177" width="15.25" style="1" customWidth="1"/>
    <col min="1178" max="1178" width="19" style="1" customWidth="1"/>
    <col min="1179" max="1183" width="9" style="1" customWidth="1"/>
    <col min="1184" max="1427" width="9" style="1"/>
    <col min="1428" max="1428" width="3.875" style="1" customWidth="1"/>
    <col min="1429" max="1429" width="15" style="1" customWidth="1"/>
    <col min="1430" max="1430" width="53.25" style="1" customWidth="1"/>
    <col min="1431" max="1431" width="11.875" style="1" customWidth="1"/>
    <col min="1432" max="1432" width="9.125" style="1" customWidth="1"/>
    <col min="1433" max="1433" width="15.25" style="1" customWidth="1"/>
    <col min="1434" max="1434" width="19" style="1" customWidth="1"/>
    <col min="1435" max="1439" width="9" style="1" customWidth="1"/>
    <col min="1440" max="1683" width="9" style="1"/>
    <col min="1684" max="1684" width="3.875" style="1" customWidth="1"/>
    <col min="1685" max="1685" width="15" style="1" customWidth="1"/>
    <col min="1686" max="1686" width="53.25" style="1" customWidth="1"/>
    <col min="1687" max="1687" width="11.875" style="1" customWidth="1"/>
    <col min="1688" max="1688" width="9.125" style="1" customWidth="1"/>
    <col min="1689" max="1689" width="15.25" style="1" customWidth="1"/>
    <col min="1690" max="1690" width="19" style="1" customWidth="1"/>
    <col min="1691" max="1695" width="9" style="1" customWidth="1"/>
    <col min="1696" max="1939" width="9" style="1"/>
    <col min="1940" max="1940" width="3.875" style="1" customWidth="1"/>
    <col min="1941" max="1941" width="15" style="1" customWidth="1"/>
    <col min="1942" max="1942" width="53.25" style="1" customWidth="1"/>
    <col min="1943" max="1943" width="11.875" style="1" customWidth="1"/>
    <col min="1944" max="1944" width="9.125" style="1" customWidth="1"/>
    <col min="1945" max="1945" width="15.25" style="1" customWidth="1"/>
    <col min="1946" max="1946" width="19" style="1" customWidth="1"/>
    <col min="1947" max="1951" width="9" style="1" customWidth="1"/>
    <col min="1952" max="2195" width="9" style="1"/>
    <col min="2196" max="2196" width="3.875" style="1" customWidth="1"/>
    <col min="2197" max="2197" width="15" style="1" customWidth="1"/>
    <col min="2198" max="2198" width="53.25" style="1" customWidth="1"/>
    <col min="2199" max="2199" width="11.875" style="1" customWidth="1"/>
    <col min="2200" max="2200" width="9.125" style="1" customWidth="1"/>
    <col min="2201" max="2201" width="15.25" style="1" customWidth="1"/>
    <col min="2202" max="2202" width="19" style="1" customWidth="1"/>
    <col min="2203" max="2207" width="9" style="1" customWidth="1"/>
    <col min="2208" max="2451" width="9" style="1"/>
    <col min="2452" max="2452" width="3.875" style="1" customWidth="1"/>
    <col min="2453" max="2453" width="15" style="1" customWidth="1"/>
    <col min="2454" max="2454" width="53.25" style="1" customWidth="1"/>
    <col min="2455" max="2455" width="11.875" style="1" customWidth="1"/>
    <col min="2456" max="2456" width="9.125" style="1" customWidth="1"/>
    <col min="2457" max="2457" width="15.25" style="1" customWidth="1"/>
    <col min="2458" max="2458" width="19" style="1" customWidth="1"/>
    <col min="2459" max="2463" width="9" style="1" customWidth="1"/>
    <col min="2464" max="2707" width="9" style="1"/>
    <col min="2708" max="2708" width="3.875" style="1" customWidth="1"/>
    <col min="2709" max="2709" width="15" style="1" customWidth="1"/>
    <col min="2710" max="2710" width="53.25" style="1" customWidth="1"/>
    <col min="2711" max="2711" width="11.875" style="1" customWidth="1"/>
    <col min="2712" max="2712" width="9.125" style="1" customWidth="1"/>
    <col min="2713" max="2713" width="15.25" style="1" customWidth="1"/>
    <col min="2714" max="2714" width="19" style="1" customWidth="1"/>
    <col min="2715" max="2719" width="9" style="1" customWidth="1"/>
    <col min="2720" max="2963" width="9" style="1"/>
    <col min="2964" max="2964" width="3.875" style="1" customWidth="1"/>
    <col min="2965" max="2965" width="15" style="1" customWidth="1"/>
    <col min="2966" max="2966" width="53.25" style="1" customWidth="1"/>
    <col min="2967" max="2967" width="11.875" style="1" customWidth="1"/>
    <col min="2968" max="2968" width="9.125" style="1" customWidth="1"/>
    <col min="2969" max="2969" width="15.25" style="1" customWidth="1"/>
    <col min="2970" max="2970" width="19" style="1" customWidth="1"/>
    <col min="2971" max="2975" width="9" style="1" customWidth="1"/>
    <col min="2976" max="3219" width="9" style="1"/>
    <col min="3220" max="3220" width="3.875" style="1" customWidth="1"/>
    <col min="3221" max="3221" width="15" style="1" customWidth="1"/>
    <col min="3222" max="3222" width="53.25" style="1" customWidth="1"/>
    <col min="3223" max="3223" width="11.875" style="1" customWidth="1"/>
    <col min="3224" max="3224" width="9.125" style="1" customWidth="1"/>
    <col min="3225" max="3225" width="15.25" style="1" customWidth="1"/>
    <col min="3226" max="3226" width="19" style="1" customWidth="1"/>
    <col min="3227" max="3231" width="9" style="1" customWidth="1"/>
    <col min="3232" max="3475" width="9" style="1"/>
    <col min="3476" max="3476" width="3.875" style="1" customWidth="1"/>
    <col min="3477" max="3477" width="15" style="1" customWidth="1"/>
    <col min="3478" max="3478" width="53.25" style="1" customWidth="1"/>
    <col min="3479" max="3479" width="11.875" style="1" customWidth="1"/>
    <col min="3480" max="3480" width="9.125" style="1" customWidth="1"/>
    <col min="3481" max="3481" width="15.25" style="1" customWidth="1"/>
    <col min="3482" max="3482" width="19" style="1" customWidth="1"/>
    <col min="3483" max="3487" width="9" style="1" customWidth="1"/>
    <col min="3488" max="3731" width="9" style="1"/>
    <col min="3732" max="3732" width="3.875" style="1" customWidth="1"/>
    <col min="3733" max="3733" width="15" style="1" customWidth="1"/>
    <col min="3734" max="3734" width="53.25" style="1" customWidth="1"/>
    <col min="3735" max="3735" width="11.875" style="1" customWidth="1"/>
    <col min="3736" max="3736" width="9.125" style="1" customWidth="1"/>
    <col min="3737" max="3737" width="15.25" style="1" customWidth="1"/>
    <col min="3738" max="3738" width="19" style="1" customWidth="1"/>
    <col min="3739" max="3743" width="9" style="1" customWidth="1"/>
    <col min="3744" max="3987" width="9" style="1"/>
    <col min="3988" max="3988" width="3.875" style="1" customWidth="1"/>
    <col min="3989" max="3989" width="15" style="1" customWidth="1"/>
    <col min="3990" max="3990" width="53.25" style="1" customWidth="1"/>
    <col min="3991" max="3991" width="11.875" style="1" customWidth="1"/>
    <col min="3992" max="3992" width="9.125" style="1" customWidth="1"/>
    <col min="3993" max="3993" width="15.25" style="1" customWidth="1"/>
    <col min="3994" max="3994" width="19" style="1" customWidth="1"/>
    <col min="3995" max="3999" width="9" style="1" customWidth="1"/>
    <col min="4000" max="4243" width="9" style="1"/>
    <col min="4244" max="4244" width="3.875" style="1" customWidth="1"/>
    <col min="4245" max="4245" width="15" style="1" customWidth="1"/>
    <col min="4246" max="4246" width="53.25" style="1" customWidth="1"/>
    <col min="4247" max="4247" width="11.875" style="1" customWidth="1"/>
    <col min="4248" max="4248" width="9.125" style="1" customWidth="1"/>
    <col min="4249" max="4249" width="15.25" style="1" customWidth="1"/>
    <col min="4250" max="4250" width="19" style="1" customWidth="1"/>
    <col min="4251" max="4255" width="9" style="1" customWidth="1"/>
    <col min="4256" max="4499" width="9" style="1"/>
    <col min="4500" max="4500" width="3.875" style="1" customWidth="1"/>
    <col min="4501" max="4501" width="15" style="1" customWidth="1"/>
    <col min="4502" max="4502" width="53.25" style="1" customWidth="1"/>
    <col min="4503" max="4503" width="11.875" style="1" customWidth="1"/>
    <col min="4504" max="4504" width="9.125" style="1" customWidth="1"/>
    <col min="4505" max="4505" width="15.25" style="1" customWidth="1"/>
    <col min="4506" max="4506" width="19" style="1" customWidth="1"/>
    <col min="4507" max="4511" width="9" style="1" customWidth="1"/>
    <col min="4512" max="4755" width="9" style="1"/>
    <col min="4756" max="4756" width="3.875" style="1" customWidth="1"/>
    <col min="4757" max="4757" width="15" style="1" customWidth="1"/>
    <col min="4758" max="4758" width="53.25" style="1" customWidth="1"/>
    <col min="4759" max="4759" width="11.875" style="1" customWidth="1"/>
    <col min="4760" max="4760" width="9.125" style="1" customWidth="1"/>
    <col min="4761" max="4761" width="15.25" style="1" customWidth="1"/>
    <col min="4762" max="4762" width="19" style="1" customWidth="1"/>
    <col min="4763" max="4767" width="9" style="1" customWidth="1"/>
    <col min="4768" max="5011" width="9" style="1"/>
    <col min="5012" max="5012" width="3.875" style="1" customWidth="1"/>
    <col min="5013" max="5013" width="15" style="1" customWidth="1"/>
    <col min="5014" max="5014" width="53.25" style="1" customWidth="1"/>
    <col min="5015" max="5015" width="11.875" style="1" customWidth="1"/>
    <col min="5016" max="5016" width="9.125" style="1" customWidth="1"/>
    <col min="5017" max="5017" width="15.25" style="1" customWidth="1"/>
    <col min="5018" max="5018" width="19" style="1" customWidth="1"/>
    <col min="5019" max="5023" width="9" style="1" customWidth="1"/>
    <col min="5024" max="5267" width="9" style="1"/>
    <col min="5268" max="5268" width="3.875" style="1" customWidth="1"/>
    <col min="5269" max="5269" width="15" style="1" customWidth="1"/>
    <col min="5270" max="5270" width="53.25" style="1" customWidth="1"/>
    <col min="5271" max="5271" width="11.875" style="1" customWidth="1"/>
    <col min="5272" max="5272" width="9.125" style="1" customWidth="1"/>
    <col min="5273" max="5273" width="15.25" style="1" customWidth="1"/>
    <col min="5274" max="5274" width="19" style="1" customWidth="1"/>
    <col min="5275" max="5279" width="9" style="1" customWidth="1"/>
    <col min="5280" max="5523" width="9" style="1"/>
    <col min="5524" max="5524" width="3.875" style="1" customWidth="1"/>
    <col min="5525" max="5525" width="15" style="1" customWidth="1"/>
    <col min="5526" max="5526" width="53.25" style="1" customWidth="1"/>
    <col min="5527" max="5527" width="11.875" style="1" customWidth="1"/>
    <col min="5528" max="5528" width="9.125" style="1" customWidth="1"/>
    <col min="5529" max="5529" width="15.25" style="1" customWidth="1"/>
    <col min="5530" max="5530" width="19" style="1" customWidth="1"/>
    <col min="5531" max="5535" width="9" style="1" customWidth="1"/>
    <col min="5536" max="5779" width="9" style="1"/>
    <col min="5780" max="5780" width="3.875" style="1" customWidth="1"/>
    <col min="5781" max="5781" width="15" style="1" customWidth="1"/>
    <col min="5782" max="5782" width="53.25" style="1" customWidth="1"/>
    <col min="5783" max="5783" width="11.875" style="1" customWidth="1"/>
    <col min="5784" max="5784" width="9.125" style="1" customWidth="1"/>
    <col min="5785" max="5785" width="15.25" style="1" customWidth="1"/>
    <col min="5786" max="5786" width="19" style="1" customWidth="1"/>
    <col min="5787" max="5791" width="9" style="1" customWidth="1"/>
    <col min="5792" max="6035" width="9" style="1"/>
    <col min="6036" max="6036" width="3.875" style="1" customWidth="1"/>
    <col min="6037" max="6037" width="15" style="1" customWidth="1"/>
    <col min="6038" max="6038" width="53.25" style="1" customWidth="1"/>
    <col min="6039" max="6039" width="11.875" style="1" customWidth="1"/>
    <col min="6040" max="6040" width="9.125" style="1" customWidth="1"/>
    <col min="6041" max="6041" width="15.25" style="1" customWidth="1"/>
    <col min="6042" max="6042" width="19" style="1" customWidth="1"/>
    <col min="6043" max="6047" width="9" style="1" customWidth="1"/>
    <col min="6048" max="6291" width="9" style="1"/>
    <col min="6292" max="6292" width="3.875" style="1" customWidth="1"/>
    <col min="6293" max="6293" width="15" style="1" customWidth="1"/>
    <col min="6294" max="6294" width="53.25" style="1" customWidth="1"/>
    <col min="6295" max="6295" width="11.875" style="1" customWidth="1"/>
    <col min="6296" max="6296" width="9.125" style="1" customWidth="1"/>
    <col min="6297" max="6297" width="15.25" style="1" customWidth="1"/>
    <col min="6298" max="6298" width="19" style="1" customWidth="1"/>
    <col min="6299" max="6303" width="9" style="1" customWidth="1"/>
    <col min="6304" max="6547" width="9" style="1"/>
    <col min="6548" max="6548" width="3.875" style="1" customWidth="1"/>
    <col min="6549" max="6549" width="15" style="1" customWidth="1"/>
    <col min="6550" max="6550" width="53.25" style="1" customWidth="1"/>
    <col min="6551" max="6551" width="11.875" style="1" customWidth="1"/>
    <col min="6552" max="6552" width="9.125" style="1" customWidth="1"/>
    <col min="6553" max="6553" width="15.25" style="1" customWidth="1"/>
    <col min="6554" max="6554" width="19" style="1" customWidth="1"/>
    <col min="6555" max="6559" width="9" style="1" customWidth="1"/>
    <col min="6560" max="6803" width="9" style="1"/>
    <col min="6804" max="6804" width="3.875" style="1" customWidth="1"/>
    <col min="6805" max="6805" width="15" style="1" customWidth="1"/>
    <col min="6806" max="6806" width="53.25" style="1" customWidth="1"/>
    <col min="6807" max="6807" width="11.875" style="1" customWidth="1"/>
    <col min="6808" max="6808" width="9.125" style="1" customWidth="1"/>
    <col min="6809" max="6809" width="15.25" style="1" customWidth="1"/>
    <col min="6810" max="6810" width="19" style="1" customWidth="1"/>
    <col min="6811" max="6815" width="9" style="1" customWidth="1"/>
    <col min="6816" max="7059" width="9" style="1"/>
    <col min="7060" max="7060" width="3.875" style="1" customWidth="1"/>
    <col min="7061" max="7061" width="15" style="1" customWidth="1"/>
    <col min="7062" max="7062" width="53.25" style="1" customWidth="1"/>
    <col min="7063" max="7063" width="11.875" style="1" customWidth="1"/>
    <col min="7064" max="7064" width="9.125" style="1" customWidth="1"/>
    <col min="7065" max="7065" width="15.25" style="1" customWidth="1"/>
    <col min="7066" max="7066" width="19" style="1" customWidth="1"/>
    <col min="7067" max="7071" width="9" style="1" customWidth="1"/>
    <col min="7072" max="7315" width="9" style="1"/>
    <col min="7316" max="7316" width="3.875" style="1" customWidth="1"/>
    <col min="7317" max="7317" width="15" style="1" customWidth="1"/>
    <col min="7318" max="7318" width="53.25" style="1" customWidth="1"/>
    <col min="7319" max="7319" width="11.875" style="1" customWidth="1"/>
    <col min="7320" max="7320" width="9.125" style="1" customWidth="1"/>
    <col min="7321" max="7321" width="15.25" style="1" customWidth="1"/>
    <col min="7322" max="7322" width="19" style="1" customWidth="1"/>
    <col min="7323" max="7327" width="9" style="1" customWidth="1"/>
    <col min="7328" max="7571" width="9" style="1"/>
    <col min="7572" max="7572" width="3.875" style="1" customWidth="1"/>
    <col min="7573" max="7573" width="15" style="1" customWidth="1"/>
    <col min="7574" max="7574" width="53.25" style="1" customWidth="1"/>
    <col min="7575" max="7575" width="11.875" style="1" customWidth="1"/>
    <col min="7576" max="7576" width="9.125" style="1" customWidth="1"/>
    <col min="7577" max="7577" width="15.25" style="1" customWidth="1"/>
    <col min="7578" max="7578" width="19" style="1" customWidth="1"/>
    <col min="7579" max="7583" width="9" style="1" customWidth="1"/>
    <col min="7584" max="7827" width="9" style="1"/>
    <col min="7828" max="7828" width="3.875" style="1" customWidth="1"/>
    <col min="7829" max="7829" width="15" style="1" customWidth="1"/>
    <col min="7830" max="7830" width="53.25" style="1" customWidth="1"/>
    <col min="7831" max="7831" width="11.875" style="1" customWidth="1"/>
    <col min="7832" max="7832" width="9.125" style="1" customWidth="1"/>
    <col min="7833" max="7833" width="15.25" style="1" customWidth="1"/>
    <col min="7834" max="7834" width="19" style="1" customWidth="1"/>
    <col min="7835" max="7839" width="9" style="1" customWidth="1"/>
    <col min="7840" max="8083" width="9" style="1"/>
    <col min="8084" max="8084" width="3.875" style="1" customWidth="1"/>
    <col min="8085" max="8085" width="15" style="1" customWidth="1"/>
    <col min="8086" max="8086" width="53.25" style="1" customWidth="1"/>
    <col min="8087" max="8087" width="11.875" style="1" customWidth="1"/>
    <col min="8088" max="8088" width="9.125" style="1" customWidth="1"/>
    <col min="8089" max="8089" width="15.25" style="1" customWidth="1"/>
    <col min="8090" max="8090" width="19" style="1" customWidth="1"/>
    <col min="8091" max="8095" width="9" style="1" customWidth="1"/>
    <col min="8096" max="8339" width="9" style="1"/>
    <col min="8340" max="8340" width="3.875" style="1" customWidth="1"/>
    <col min="8341" max="8341" width="15" style="1" customWidth="1"/>
    <col min="8342" max="8342" width="53.25" style="1" customWidth="1"/>
    <col min="8343" max="8343" width="11.875" style="1" customWidth="1"/>
    <col min="8344" max="8344" width="9.125" style="1" customWidth="1"/>
    <col min="8345" max="8345" width="15.25" style="1" customWidth="1"/>
    <col min="8346" max="8346" width="19" style="1" customWidth="1"/>
    <col min="8347" max="8351" width="9" style="1" customWidth="1"/>
    <col min="8352" max="8595" width="9" style="1"/>
    <col min="8596" max="8596" width="3.875" style="1" customWidth="1"/>
    <col min="8597" max="8597" width="15" style="1" customWidth="1"/>
    <col min="8598" max="8598" width="53.25" style="1" customWidth="1"/>
    <col min="8599" max="8599" width="11.875" style="1" customWidth="1"/>
    <col min="8600" max="8600" width="9.125" style="1" customWidth="1"/>
    <col min="8601" max="8601" width="15.25" style="1" customWidth="1"/>
    <col min="8602" max="8602" width="19" style="1" customWidth="1"/>
    <col min="8603" max="8607" width="9" style="1" customWidth="1"/>
    <col min="8608" max="8851" width="9" style="1"/>
    <col min="8852" max="8852" width="3.875" style="1" customWidth="1"/>
    <col min="8853" max="8853" width="15" style="1" customWidth="1"/>
    <col min="8854" max="8854" width="53.25" style="1" customWidth="1"/>
    <col min="8855" max="8855" width="11.875" style="1" customWidth="1"/>
    <col min="8856" max="8856" width="9.125" style="1" customWidth="1"/>
    <col min="8857" max="8857" width="15.25" style="1" customWidth="1"/>
    <col min="8858" max="8858" width="19" style="1" customWidth="1"/>
    <col min="8859" max="8863" width="9" style="1" customWidth="1"/>
    <col min="8864" max="9107" width="9" style="1"/>
    <col min="9108" max="9108" width="3.875" style="1" customWidth="1"/>
    <col min="9109" max="9109" width="15" style="1" customWidth="1"/>
    <col min="9110" max="9110" width="53.25" style="1" customWidth="1"/>
    <col min="9111" max="9111" width="11.875" style="1" customWidth="1"/>
    <col min="9112" max="9112" width="9.125" style="1" customWidth="1"/>
    <col min="9113" max="9113" width="15.25" style="1" customWidth="1"/>
    <col min="9114" max="9114" width="19" style="1" customWidth="1"/>
    <col min="9115" max="9119" width="9" style="1" customWidth="1"/>
    <col min="9120" max="9363" width="9" style="1"/>
    <col min="9364" max="9364" width="3.875" style="1" customWidth="1"/>
    <col min="9365" max="9365" width="15" style="1" customWidth="1"/>
    <col min="9366" max="9366" width="53.25" style="1" customWidth="1"/>
    <col min="9367" max="9367" width="11.875" style="1" customWidth="1"/>
    <col min="9368" max="9368" width="9.125" style="1" customWidth="1"/>
    <col min="9369" max="9369" width="15.25" style="1" customWidth="1"/>
    <col min="9370" max="9370" width="19" style="1" customWidth="1"/>
    <col min="9371" max="9375" width="9" style="1" customWidth="1"/>
    <col min="9376" max="9619" width="9" style="1"/>
    <col min="9620" max="9620" width="3.875" style="1" customWidth="1"/>
    <col min="9621" max="9621" width="15" style="1" customWidth="1"/>
    <col min="9622" max="9622" width="53.25" style="1" customWidth="1"/>
    <col min="9623" max="9623" width="11.875" style="1" customWidth="1"/>
    <col min="9624" max="9624" width="9.125" style="1" customWidth="1"/>
    <col min="9625" max="9625" width="15.25" style="1" customWidth="1"/>
    <col min="9626" max="9626" width="19" style="1" customWidth="1"/>
    <col min="9627" max="9631" width="9" style="1" customWidth="1"/>
    <col min="9632" max="9875" width="9" style="1"/>
    <col min="9876" max="9876" width="3.875" style="1" customWidth="1"/>
    <col min="9877" max="9877" width="15" style="1" customWidth="1"/>
    <col min="9878" max="9878" width="53.25" style="1" customWidth="1"/>
    <col min="9879" max="9879" width="11.875" style="1" customWidth="1"/>
    <col min="9880" max="9880" width="9.125" style="1" customWidth="1"/>
    <col min="9881" max="9881" width="15.25" style="1" customWidth="1"/>
    <col min="9882" max="9882" width="19" style="1" customWidth="1"/>
    <col min="9883" max="9887" width="9" style="1" customWidth="1"/>
    <col min="9888" max="10131" width="9" style="1"/>
    <col min="10132" max="10132" width="3.875" style="1" customWidth="1"/>
    <col min="10133" max="10133" width="15" style="1" customWidth="1"/>
    <col min="10134" max="10134" width="53.25" style="1" customWidth="1"/>
    <col min="10135" max="10135" width="11.875" style="1" customWidth="1"/>
    <col min="10136" max="10136" width="9.125" style="1" customWidth="1"/>
    <col min="10137" max="10137" width="15.25" style="1" customWidth="1"/>
    <col min="10138" max="10138" width="19" style="1" customWidth="1"/>
    <col min="10139" max="10143" width="9" style="1" customWidth="1"/>
    <col min="10144" max="10387" width="9" style="1"/>
    <col min="10388" max="10388" width="3.875" style="1" customWidth="1"/>
    <col min="10389" max="10389" width="15" style="1" customWidth="1"/>
    <col min="10390" max="10390" width="53.25" style="1" customWidth="1"/>
    <col min="10391" max="10391" width="11.875" style="1" customWidth="1"/>
    <col min="10392" max="10392" width="9.125" style="1" customWidth="1"/>
    <col min="10393" max="10393" width="15.25" style="1" customWidth="1"/>
    <col min="10394" max="10394" width="19" style="1" customWidth="1"/>
    <col min="10395" max="10399" width="9" style="1" customWidth="1"/>
    <col min="10400" max="10643" width="9" style="1"/>
    <col min="10644" max="10644" width="3.875" style="1" customWidth="1"/>
    <col min="10645" max="10645" width="15" style="1" customWidth="1"/>
    <col min="10646" max="10646" width="53.25" style="1" customWidth="1"/>
    <col min="10647" max="10647" width="11.875" style="1" customWidth="1"/>
    <col min="10648" max="10648" width="9.125" style="1" customWidth="1"/>
    <col min="10649" max="10649" width="15.25" style="1" customWidth="1"/>
    <col min="10650" max="10650" width="19" style="1" customWidth="1"/>
    <col min="10651" max="10655" width="9" style="1" customWidth="1"/>
    <col min="10656" max="10899" width="9" style="1"/>
    <col min="10900" max="10900" width="3.875" style="1" customWidth="1"/>
    <col min="10901" max="10901" width="15" style="1" customWidth="1"/>
    <col min="10902" max="10902" width="53.25" style="1" customWidth="1"/>
    <col min="10903" max="10903" width="11.875" style="1" customWidth="1"/>
    <col min="10904" max="10904" width="9.125" style="1" customWidth="1"/>
    <col min="10905" max="10905" width="15.25" style="1" customWidth="1"/>
    <col min="10906" max="10906" width="19" style="1" customWidth="1"/>
    <col min="10907" max="10911" width="9" style="1" customWidth="1"/>
    <col min="10912" max="11155" width="9" style="1"/>
    <col min="11156" max="11156" width="3.875" style="1" customWidth="1"/>
    <col min="11157" max="11157" width="15" style="1" customWidth="1"/>
    <col min="11158" max="11158" width="53.25" style="1" customWidth="1"/>
    <col min="11159" max="11159" width="11.875" style="1" customWidth="1"/>
    <col min="11160" max="11160" width="9.125" style="1" customWidth="1"/>
    <col min="11161" max="11161" width="15.25" style="1" customWidth="1"/>
    <col min="11162" max="11162" width="19" style="1" customWidth="1"/>
    <col min="11163" max="11167" width="9" style="1" customWidth="1"/>
    <col min="11168" max="11411" width="9" style="1"/>
    <col min="11412" max="11412" width="3.875" style="1" customWidth="1"/>
    <col min="11413" max="11413" width="15" style="1" customWidth="1"/>
    <col min="11414" max="11414" width="53.25" style="1" customWidth="1"/>
    <col min="11415" max="11415" width="11.875" style="1" customWidth="1"/>
    <col min="11416" max="11416" width="9.125" style="1" customWidth="1"/>
    <col min="11417" max="11417" width="15.25" style="1" customWidth="1"/>
    <col min="11418" max="11418" width="19" style="1" customWidth="1"/>
    <col min="11419" max="11423" width="9" style="1" customWidth="1"/>
    <col min="11424" max="11667" width="9" style="1"/>
    <col min="11668" max="11668" width="3.875" style="1" customWidth="1"/>
    <col min="11669" max="11669" width="15" style="1" customWidth="1"/>
    <col min="11670" max="11670" width="53.25" style="1" customWidth="1"/>
    <col min="11671" max="11671" width="11.875" style="1" customWidth="1"/>
    <col min="11672" max="11672" width="9.125" style="1" customWidth="1"/>
    <col min="11673" max="11673" width="15.25" style="1" customWidth="1"/>
    <col min="11674" max="11674" width="19" style="1" customWidth="1"/>
    <col min="11675" max="11679" width="9" style="1" customWidth="1"/>
    <col min="11680" max="11923" width="9" style="1"/>
    <col min="11924" max="11924" width="3.875" style="1" customWidth="1"/>
    <col min="11925" max="11925" width="15" style="1" customWidth="1"/>
    <col min="11926" max="11926" width="53.25" style="1" customWidth="1"/>
    <col min="11927" max="11927" width="11.875" style="1" customWidth="1"/>
    <col min="11928" max="11928" width="9.125" style="1" customWidth="1"/>
    <col min="11929" max="11929" width="15.25" style="1" customWidth="1"/>
    <col min="11930" max="11930" width="19" style="1" customWidth="1"/>
    <col min="11931" max="11935" width="9" style="1" customWidth="1"/>
    <col min="11936" max="12179" width="9" style="1"/>
    <col min="12180" max="12180" width="3.875" style="1" customWidth="1"/>
    <col min="12181" max="12181" width="15" style="1" customWidth="1"/>
    <col min="12182" max="12182" width="53.25" style="1" customWidth="1"/>
    <col min="12183" max="12183" width="11.875" style="1" customWidth="1"/>
    <col min="12184" max="12184" width="9.125" style="1" customWidth="1"/>
    <col min="12185" max="12185" width="15.25" style="1" customWidth="1"/>
    <col min="12186" max="12186" width="19" style="1" customWidth="1"/>
    <col min="12187" max="12191" width="9" style="1" customWidth="1"/>
    <col min="12192" max="12435" width="9" style="1"/>
    <col min="12436" max="12436" width="3.875" style="1" customWidth="1"/>
    <col min="12437" max="12437" width="15" style="1" customWidth="1"/>
    <col min="12438" max="12438" width="53.25" style="1" customWidth="1"/>
    <col min="12439" max="12439" width="11.875" style="1" customWidth="1"/>
    <col min="12440" max="12440" width="9.125" style="1" customWidth="1"/>
    <col min="12441" max="12441" width="15.25" style="1" customWidth="1"/>
    <col min="12442" max="12442" width="19" style="1" customWidth="1"/>
    <col min="12443" max="12447" width="9" style="1" customWidth="1"/>
    <col min="12448" max="12691" width="9" style="1"/>
    <col min="12692" max="12692" width="3.875" style="1" customWidth="1"/>
    <col min="12693" max="12693" width="15" style="1" customWidth="1"/>
    <col min="12694" max="12694" width="53.25" style="1" customWidth="1"/>
    <col min="12695" max="12695" width="11.875" style="1" customWidth="1"/>
    <col min="12696" max="12696" width="9.125" style="1" customWidth="1"/>
    <col min="12697" max="12697" width="15.25" style="1" customWidth="1"/>
    <col min="12698" max="12698" width="19" style="1" customWidth="1"/>
    <col min="12699" max="12703" width="9" style="1" customWidth="1"/>
    <col min="12704" max="12947" width="9" style="1"/>
    <col min="12948" max="12948" width="3.875" style="1" customWidth="1"/>
    <col min="12949" max="12949" width="15" style="1" customWidth="1"/>
    <col min="12950" max="12950" width="53.25" style="1" customWidth="1"/>
    <col min="12951" max="12951" width="11.875" style="1" customWidth="1"/>
    <col min="12952" max="12952" width="9.125" style="1" customWidth="1"/>
    <col min="12953" max="12953" width="15.25" style="1" customWidth="1"/>
    <col min="12954" max="12954" width="19" style="1" customWidth="1"/>
    <col min="12955" max="12959" width="9" style="1" customWidth="1"/>
    <col min="12960" max="13203" width="9" style="1"/>
    <col min="13204" max="13204" width="3.875" style="1" customWidth="1"/>
    <col min="13205" max="13205" width="15" style="1" customWidth="1"/>
    <col min="13206" max="13206" width="53.25" style="1" customWidth="1"/>
    <col min="13207" max="13207" width="11.875" style="1" customWidth="1"/>
    <col min="13208" max="13208" width="9.125" style="1" customWidth="1"/>
    <col min="13209" max="13209" width="15.25" style="1" customWidth="1"/>
    <col min="13210" max="13210" width="19" style="1" customWidth="1"/>
    <col min="13211" max="13215" width="9" style="1" customWidth="1"/>
    <col min="13216" max="13459" width="9" style="1"/>
    <col min="13460" max="13460" width="3.875" style="1" customWidth="1"/>
    <col min="13461" max="13461" width="15" style="1" customWidth="1"/>
    <col min="13462" max="13462" width="53.25" style="1" customWidth="1"/>
    <col min="13463" max="13463" width="11.875" style="1" customWidth="1"/>
    <col min="13464" max="13464" width="9.125" style="1" customWidth="1"/>
    <col min="13465" max="13465" width="15.25" style="1" customWidth="1"/>
    <col min="13466" max="13466" width="19" style="1" customWidth="1"/>
    <col min="13467" max="13471" width="9" style="1" customWidth="1"/>
    <col min="13472" max="13715" width="9" style="1"/>
    <col min="13716" max="13716" width="3.875" style="1" customWidth="1"/>
    <col min="13717" max="13717" width="15" style="1" customWidth="1"/>
    <col min="13718" max="13718" width="53.25" style="1" customWidth="1"/>
    <col min="13719" max="13719" width="11.875" style="1" customWidth="1"/>
    <col min="13720" max="13720" width="9.125" style="1" customWidth="1"/>
    <col min="13721" max="13721" width="15.25" style="1" customWidth="1"/>
    <col min="13722" max="13722" width="19" style="1" customWidth="1"/>
    <col min="13723" max="13727" width="9" style="1" customWidth="1"/>
    <col min="13728" max="13971" width="9" style="1"/>
    <col min="13972" max="13972" width="3.875" style="1" customWidth="1"/>
    <col min="13973" max="13973" width="15" style="1" customWidth="1"/>
    <col min="13974" max="13974" width="53.25" style="1" customWidth="1"/>
    <col min="13975" max="13975" width="11.875" style="1" customWidth="1"/>
    <col min="13976" max="13976" width="9.125" style="1" customWidth="1"/>
    <col min="13977" max="13977" width="15.25" style="1" customWidth="1"/>
    <col min="13978" max="13978" width="19" style="1" customWidth="1"/>
    <col min="13979" max="13983" width="9" style="1" customWidth="1"/>
    <col min="13984" max="14227" width="9" style="1"/>
    <col min="14228" max="14228" width="3.875" style="1" customWidth="1"/>
    <col min="14229" max="14229" width="15" style="1" customWidth="1"/>
    <col min="14230" max="14230" width="53.25" style="1" customWidth="1"/>
    <col min="14231" max="14231" width="11.875" style="1" customWidth="1"/>
    <col min="14232" max="14232" width="9.125" style="1" customWidth="1"/>
    <col min="14233" max="14233" width="15.25" style="1" customWidth="1"/>
    <col min="14234" max="14234" width="19" style="1" customWidth="1"/>
    <col min="14235" max="14239" width="9" style="1" customWidth="1"/>
    <col min="14240" max="14483" width="9" style="1"/>
    <col min="14484" max="14484" width="3.875" style="1" customWidth="1"/>
    <col min="14485" max="14485" width="15" style="1" customWidth="1"/>
    <col min="14486" max="14486" width="53.25" style="1" customWidth="1"/>
    <col min="14487" max="14487" width="11.875" style="1" customWidth="1"/>
    <col min="14488" max="14488" width="9.125" style="1" customWidth="1"/>
    <col min="14489" max="14489" width="15.25" style="1" customWidth="1"/>
    <col min="14490" max="14490" width="19" style="1" customWidth="1"/>
    <col min="14491" max="14495" width="9" style="1" customWidth="1"/>
    <col min="14496" max="14739" width="9" style="1"/>
    <col min="14740" max="14740" width="3.875" style="1" customWidth="1"/>
    <col min="14741" max="14741" width="15" style="1" customWidth="1"/>
    <col min="14742" max="14742" width="53.25" style="1" customWidth="1"/>
    <col min="14743" max="14743" width="11.875" style="1" customWidth="1"/>
    <col min="14744" max="14744" width="9.125" style="1" customWidth="1"/>
    <col min="14745" max="14745" width="15.25" style="1" customWidth="1"/>
    <col min="14746" max="14746" width="19" style="1" customWidth="1"/>
    <col min="14747" max="14751" width="9" style="1" customWidth="1"/>
    <col min="14752" max="14995" width="9" style="1"/>
    <col min="14996" max="14996" width="3.875" style="1" customWidth="1"/>
    <col min="14997" max="14997" width="15" style="1" customWidth="1"/>
    <col min="14998" max="14998" width="53.25" style="1" customWidth="1"/>
    <col min="14999" max="14999" width="11.875" style="1" customWidth="1"/>
    <col min="15000" max="15000" width="9.125" style="1" customWidth="1"/>
    <col min="15001" max="15001" width="15.25" style="1" customWidth="1"/>
    <col min="15002" max="15002" width="19" style="1" customWidth="1"/>
    <col min="15003" max="15007" width="9" style="1" customWidth="1"/>
    <col min="15008" max="15251" width="9" style="1"/>
    <col min="15252" max="15252" width="3.875" style="1" customWidth="1"/>
    <col min="15253" max="15253" width="15" style="1" customWidth="1"/>
    <col min="15254" max="15254" width="53.25" style="1" customWidth="1"/>
    <col min="15255" max="15255" width="11.875" style="1" customWidth="1"/>
    <col min="15256" max="15256" width="9.125" style="1" customWidth="1"/>
    <col min="15257" max="15257" width="15.25" style="1" customWidth="1"/>
    <col min="15258" max="15258" width="19" style="1" customWidth="1"/>
    <col min="15259" max="15263" width="9" style="1" customWidth="1"/>
    <col min="15264" max="15507" width="9" style="1"/>
    <col min="15508" max="15508" width="3.875" style="1" customWidth="1"/>
    <col min="15509" max="15509" width="15" style="1" customWidth="1"/>
    <col min="15510" max="15510" width="53.25" style="1" customWidth="1"/>
    <col min="15511" max="15511" width="11.875" style="1" customWidth="1"/>
    <col min="15512" max="15512" width="9.125" style="1" customWidth="1"/>
    <col min="15513" max="15513" width="15.25" style="1" customWidth="1"/>
    <col min="15514" max="15514" width="19" style="1" customWidth="1"/>
    <col min="15515" max="15519" width="9" style="1" customWidth="1"/>
    <col min="15520" max="15763" width="9" style="1"/>
    <col min="15764" max="15764" width="3.875" style="1" customWidth="1"/>
    <col min="15765" max="15765" width="15" style="1" customWidth="1"/>
    <col min="15766" max="15766" width="53.25" style="1" customWidth="1"/>
    <col min="15767" max="15767" width="11.875" style="1" customWidth="1"/>
    <col min="15768" max="15768" width="9.125" style="1" customWidth="1"/>
    <col min="15769" max="15769" width="15.25" style="1" customWidth="1"/>
    <col min="15770" max="15770" width="19" style="1" customWidth="1"/>
    <col min="15771" max="15775" width="9" style="1" customWidth="1"/>
    <col min="15776" max="16019" width="9" style="1"/>
    <col min="16020" max="16020" width="3.875" style="1" customWidth="1"/>
    <col min="16021" max="16021" width="15" style="1" customWidth="1"/>
    <col min="16022" max="16022" width="53.25" style="1" customWidth="1"/>
    <col min="16023" max="16023" width="11.875" style="1" customWidth="1"/>
    <col min="16024" max="16024" width="9.125" style="1" customWidth="1"/>
    <col min="16025" max="16025" width="15.25" style="1" customWidth="1"/>
    <col min="16026" max="16026" width="19" style="1" customWidth="1"/>
    <col min="16027" max="16031" width="9" style="1" customWidth="1"/>
    <col min="16032" max="16303" width="9" style="1"/>
    <col min="16304" max="16384" width="9" style="1" customWidth="1"/>
  </cols>
  <sheetData>
    <row r="3" spans="1:8" s="2" customFormat="1" ht="38.25" customHeight="1" x14ac:dyDescent="0.3">
      <c r="B3" s="22" t="s">
        <v>50</v>
      </c>
      <c r="C3" s="22"/>
      <c r="D3" s="22"/>
      <c r="E3" s="22"/>
      <c r="F3" s="22"/>
    </row>
    <row r="4" spans="1:8" x14ac:dyDescent="0.3">
      <c r="A4" s="3" t="s">
        <v>0</v>
      </c>
      <c r="B4" s="4" t="s">
        <v>36</v>
      </c>
      <c r="C4" s="15" t="s">
        <v>46</v>
      </c>
      <c r="D4" s="4" t="s">
        <v>37</v>
      </c>
      <c r="E4" s="4" t="s">
        <v>38</v>
      </c>
      <c r="F4" s="4" t="s">
        <v>4</v>
      </c>
    </row>
    <row r="5" spans="1:8" x14ac:dyDescent="0.3">
      <c r="A5" s="23" t="s">
        <v>39</v>
      </c>
      <c r="B5" s="24"/>
      <c r="C5" s="24"/>
      <c r="D5" s="24"/>
      <c r="E5" s="24"/>
      <c r="F5" s="24"/>
    </row>
    <row r="6" spans="1:8" x14ac:dyDescent="0.3">
      <c r="A6" s="17"/>
      <c r="B6" s="5" t="s">
        <v>5</v>
      </c>
      <c r="C6" s="16">
        <v>710</v>
      </c>
      <c r="D6" s="6" t="s">
        <v>2</v>
      </c>
      <c r="E6" s="7"/>
      <c r="F6" s="8">
        <f>C6*E6</f>
        <v>0</v>
      </c>
    </row>
    <row r="7" spans="1:8" ht="30" x14ac:dyDescent="0.3">
      <c r="A7" s="17"/>
      <c r="B7" s="5" t="s">
        <v>6</v>
      </c>
      <c r="C7" s="16">
        <v>710</v>
      </c>
      <c r="D7" s="6" t="s">
        <v>2</v>
      </c>
      <c r="E7" s="7"/>
      <c r="F7" s="8">
        <f t="shared" ref="F7:F11" si="0">C7*E7</f>
        <v>0</v>
      </c>
    </row>
    <row r="8" spans="1:8" ht="30" x14ac:dyDescent="0.3">
      <c r="A8" s="17"/>
      <c r="B8" s="5" t="s">
        <v>7</v>
      </c>
      <c r="C8" s="16">
        <v>50</v>
      </c>
      <c r="D8" s="6" t="s">
        <v>40</v>
      </c>
      <c r="E8" s="7"/>
      <c r="F8" s="8">
        <f t="shared" si="0"/>
        <v>0</v>
      </c>
    </row>
    <row r="9" spans="1:8" x14ac:dyDescent="0.3">
      <c r="A9" s="17"/>
      <c r="B9" s="5" t="s">
        <v>1</v>
      </c>
      <c r="C9" s="16">
        <v>50</v>
      </c>
      <c r="D9" s="6" t="s">
        <v>40</v>
      </c>
      <c r="E9" s="7"/>
      <c r="F9" s="8">
        <f t="shared" si="0"/>
        <v>0</v>
      </c>
    </row>
    <row r="10" spans="1:8" ht="30" x14ac:dyDescent="0.3">
      <c r="A10" s="17"/>
      <c r="B10" s="5" t="s">
        <v>8</v>
      </c>
      <c r="C10" s="16">
        <v>40</v>
      </c>
      <c r="D10" s="6" t="s">
        <v>40</v>
      </c>
      <c r="E10" s="7"/>
      <c r="F10" s="8">
        <f t="shared" si="0"/>
        <v>0</v>
      </c>
    </row>
    <row r="11" spans="1:8" ht="30" x14ac:dyDescent="0.3">
      <c r="A11" s="17"/>
      <c r="B11" s="5" t="s">
        <v>9</v>
      </c>
      <c r="C11" s="16">
        <v>40</v>
      </c>
      <c r="D11" s="6" t="s">
        <v>40</v>
      </c>
      <c r="E11" s="7"/>
      <c r="F11" s="8">
        <f t="shared" si="0"/>
        <v>0</v>
      </c>
      <c r="G11" s="20"/>
      <c r="H11" s="21"/>
    </row>
    <row r="12" spans="1:8" x14ac:dyDescent="0.3">
      <c r="A12" s="27" t="s">
        <v>42</v>
      </c>
      <c r="B12" s="27"/>
      <c r="C12" s="27"/>
      <c r="D12" s="27"/>
      <c r="E12" s="27"/>
      <c r="F12" s="9">
        <f>SUM(F6:F11)</f>
        <v>0</v>
      </c>
    </row>
    <row r="13" spans="1:8" x14ac:dyDescent="0.3">
      <c r="A13" s="23" t="s">
        <v>41</v>
      </c>
      <c r="B13" s="24"/>
      <c r="C13" s="24"/>
      <c r="D13" s="24"/>
      <c r="E13" s="24"/>
      <c r="F13" s="24"/>
    </row>
    <row r="14" spans="1:8" x14ac:dyDescent="0.3">
      <c r="A14" s="3"/>
      <c r="B14" s="5" t="s">
        <v>10</v>
      </c>
      <c r="C14" s="16">
        <v>690</v>
      </c>
      <c r="D14" s="6" t="s">
        <v>2</v>
      </c>
      <c r="E14" s="7"/>
      <c r="F14" s="8">
        <f>C14*E14</f>
        <v>0</v>
      </c>
    </row>
    <row r="15" spans="1:8" x14ac:dyDescent="0.3">
      <c r="A15" s="3"/>
      <c r="B15" s="5" t="s">
        <v>43</v>
      </c>
      <c r="C15" s="16">
        <v>20</v>
      </c>
      <c r="D15" s="6" t="s">
        <v>2</v>
      </c>
      <c r="E15" s="7"/>
      <c r="F15" s="8">
        <f t="shared" ref="F15:F21" si="1">C15*E15</f>
        <v>0</v>
      </c>
    </row>
    <row r="16" spans="1:8" x14ac:dyDescent="0.3">
      <c r="A16" s="18"/>
      <c r="B16" s="5" t="s">
        <v>11</v>
      </c>
      <c r="C16" s="16">
        <v>690</v>
      </c>
      <c r="D16" s="6" t="s">
        <v>2</v>
      </c>
      <c r="E16" s="7"/>
      <c r="F16" s="8">
        <f t="shared" si="1"/>
        <v>0</v>
      </c>
    </row>
    <row r="17" spans="1:6" ht="30" x14ac:dyDescent="0.3">
      <c r="A17" s="18"/>
      <c r="B17" s="5" t="s">
        <v>12</v>
      </c>
      <c r="C17" s="16">
        <v>690</v>
      </c>
      <c r="D17" s="6" t="s">
        <v>2</v>
      </c>
      <c r="E17" s="7"/>
      <c r="F17" s="8">
        <f t="shared" si="1"/>
        <v>0</v>
      </c>
    </row>
    <row r="18" spans="1:6" x14ac:dyDescent="0.3">
      <c r="A18" s="3"/>
      <c r="B18" s="5" t="s">
        <v>13</v>
      </c>
      <c r="C18" s="16">
        <v>20</v>
      </c>
      <c r="D18" s="6" t="s">
        <v>2</v>
      </c>
      <c r="E18" s="7"/>
      <c r="F18" s="8">
        <f t="shared" si="1"/>
        <v>0</v>
      </c>
    </row>
    <row r="19" spans="1:6" x14ac:dyDescent="0.3">
      <c r="A19" s="3"/>
      <c r="B19" s="5" t="s">
        <v>14</v>
      </c>
      <c r="C19" s="16">
        <v>4</v>
      </c>
      <c r="D19" s="6" t="s">
        <v>2</v>
      </c>
      <c r="E19" s="7"/>
      <c r="F19" s="8">
        <f t="shared" si="1"/>
        <v>0</v>
      </c>
    </row>
    <row r="20" spans="1:6" ht="45" x14ac:dyDescent="0.3">
      <c r="A20" s="3"/>
      <c r="B20" s="5" t="s">
        <v>19</v>
      </c>
      <c r="C20" s="16">
        <v>2</v>
      </c>
      <c r="D20" s="6" t="s">
        <v>27</v>
      </c>
      <c r="E20" s="7"/>
      <c r="F20" s="8">
        <f t="shared" si="1"/>
        <v>0</v>
      </c>
    </row>
    <row r="21" spans="1:6" ht="30" x14ac:dyDescent="0.3">
      <c r="A21" s="3"/>
      <c r="B21" s="5" t="s">
        <v>18</v>
      </c>
      <c r="C21" s="16">
        <v>6</v>
      </c>
      <c r="D21" s="6" t="s">
        <v>27</v>
      </c>
      <c r="E21" s="7"/>
      <c r="F21" s="8">
        <f t="shared" si="1"/>
        <v>0</v>
      </c>
    </row>
    <row r="22" spans="1:6" x14ac:dyDescent="0.3">
      <c r="A22" s="27" t="s">
        <v>44</v>
      </c>
      <c r="B22" s="27"/>
      <c r="C22" s="27"/>
      <c r="D22" s="27"/>
      <c r="E22" s="27"/>
      <c r="F22" s="9">
        <f>SUM(F14:F21)</f>
        <v>0</v>
      </c>
    </row>
    <row r="23" spans="1:6" x14ac:dyDescent="0.3">
      <c r="A23" s="3"/>
      <c r="B23" s="23" t="s">
        <v>35</v>
      </c>
      <c r="C23" s="23"/>
      <c r="D23" s="23"/>
      <c r="E23" s="23"/>
      <c r="F23" s="10"/>
    </row>
    <row r="24" spans="1:6" x14ac:dyDescent="0.3">
      <c r="A24" s="3"/>
      <c r="B24" s="5" t="s">
        <v>23</v>
      </c>
      <c r="C24" s="16">
        <v>1</v>
      </c>
      <c r="D24" s="6" t="s">
        <v>24</v>
      </c>
      <c r="E24" s="7"/>
      <c r="F24" s="8">
        <f>C24*E24</f>
        <v>0</v>
      </c>
    </row>
    <row r="25" spans="1:6" ht="45" x14ac:dyDescent="0.3">
      <c r="A25" s="3"/>
      <c r="B25" s="5" t="s">
        <v>25</v>
      </c>
      <c r="C25" s="16">
        <v>1</v>
      </c>
      <c r="D25" s="6" t="s">
        <v>24</v>
      </c>
      <c r="E25" s="7"/>
      <c r="F25" s="8">
        <f t="shared" ref="F25:F33" si="2">C25*E25</f>
        <v>0</v>
      </c>
    </row>
    <row r="26" spans="1:6" x14ac:dyDescent="0.3">
      <c r="A26" s="3"/>
      <c r="B26" s="5" t="s">
        <v>26</v>
      </c>
      <c r="C26" s="16">
        <v>2</v>
      </c>
      <c r="D26" s="6" t="s">
        <v>27</v>
      </c>
      <c r="E26" s="7"/>
      <c r="F26" s="8">
        <f t="shared" si="2"/>
        <v>0</v>
      </c>
    </row>
    <row r="27" spans="1:6" x14ac:dyDescent="0.3">
      <c r="A27" s="3"/>
      <c r="B27" s="5" t="s">
        <v>28</v>
      </c>
      <c r="C27" s="16">
        <v>3</v>
      </c>
      <c r="D27" s="6" t="s">
        <v>27</v>
      </c>
      <c r="E27" s="7"/>
      <c r="F27" s="8">
        <f t="shared" si="2"/>
        <v>0</v>
      </c>
    </row>
    <row r="28" spans="1:6" x14ac:dyDescent="0.3">
      <c r="A28" s="3"/>
      <c r="B28" s="11" t="s">
        <v>29</v>
      </c>
      <c r="C28" s="16">
        <v>1</v>
      </c>
      <c r="D28" s="12" t="s">
        <v>27</v>
      </c>
      <c r="E28" s="7"/>
      <c r="F28" s="8">
        <f t="shared" si="2"/>
        <v>0</v>
      </c>
    </row>
    <row r="29" spans="1:6" x14ac:dyDescent="0.3">
      <c r="A29" s="3"/>
      <c r="B29" s="5" t="s">
        <v>30</v>
      </c>
      <c r="C29" s="16">
        <v>2</v>
      </c>
      <c r="D29" s="6" t="s">
        <v>27</v>
      </c>
      <c r="E29" s="7"/>
      <c r="F29" s="8">
        <f t="shared" si="2"/>
        <v>0</v>
      </c>
    </row>
    <row r="30" spans="1:6" ht="15.75" x14ac:dyDescent="0.3">
      <c r="A30" s="3"/>
      <c r="B30" s="5" t="s">
        <v>49</v>
      </c>
      <c r="C30" s="16">
        <v>6</v>
      </c>
      <c r="D30" s="6" t="s">
        <v>27</v>
      </c>
      <c r="E30" s="7"/>
      <c r="F30" s="8">
        <f t="shared" si="2"/>
        <v>0</v>
      </c>
    </row>
    <row r="31" spans="1:6" x14ac:dyDescent="0.3">
      <c r="A31" s="3"/>
      <c r="B31" s="5" t="s">
        <v>31</v>
      </c>
      <c r="C31" s="16">
        <v>20</v>
      </c>
      <c r="D31" s="6" t="s">
        <v>32</v>
      </c>
      <c r="E31" s="7"/>
      <c r="F31" s="8">
        <f t="shared" si="2"/>
        <v>0</v>
      </c>
    </row>
    <row r="32" spans="1:6" x14ac:dyDescent="0.3">
      <c r="A32" s="3"/>
      <c r="B32" s="5" t="s">
        <v>33</v>
      </c>
      <c r="C32" s="16">
        <v>680</v>
      </c>
      <c r="D32" s="6" t="s">
        <v>32</v>
      </c>
      <c r="E32" s="7"/>
      <c r="F32" s="8">
        <f t="shared" si="2"/>
        <v>0</v>
      </c>
    </row>
    <row r="33" spans="1:6" x14ac:dyDescent="0.3">
      <c r="A33" s="3"/>
      <c r="B33" s="5" t="s">
        <v>34</v>
      </c>
      <c r="C33" s="16">
        <v>3</v>
      </c>
      <c r="D33" s="6" t="s">
        <v>27</v>
      </c>
      <c r="E33" s="7"/>
      <c r="F33" s="8">
        <f t="shared" si="2"/>
        <v>0</v>
      </c>
    </row>
    <row r="34" spans="1:6" x14ac:dyDescent="0.3">
      <c r="A34" s="27" t="s">
        <v>44</v>
      </c>
      <c r="B34" s="27"/>
      <c r="C34" s="27"/>
      <c r="D34" s="27"/>
      <c r="E34" s="27"/>
      <c r="F34" s="9">
        <f>SUM(F24:F33)</f>
        <v>0</v>
      </c>
    </row>
    <row r="35" spans="1:6" x14ac:dyDescent="0.3">
      <c r="A35" s="23" t="s">
        <v>20</v>
      </c>
      <c r="B35" s="24"/>
      <c r="C35" s="24"/>
      <c r="D35" s="24"/>
      <c r="E35" s="24"/>
      <c r="F35" s="24"/>
    </row>
    <row r="36" spans="1:6" x14ac:dyDescent="0.3">
      <c r="A36" s="3"/>
      <c r="B36" s="5" t="s">
        <v>15</v>
      </c>
      <c r="C36" s="16">
        <v>40</v>
      </c>
      <c r="D36" s="6" t="s">
        <v>17</v>
      </c>
      <c r="E36" s="7"/>
      <c r="F36" s="8">
        <f>C36*E36</f>
        <v>0</v>
      </c>
    </row>
    <row r="37" spans="1:6" x14ac:dyDescent="0.3">
      <c r="A37" s="3"/>
      <c r="B37" s="5" t="s">
        <v>22</v>
      </c>
      <c r="C37" s="16">
        <v>710</v>
      </c>
      <c r="D37" s="6" t="s">
        <v>2</v>
      </c>
      <c r="E37" s="7"/>
      <c r="F37" s="8">
        <f t="shared" ref="F37:F39" si="3">C37*E37</f>
        <v>0</v>
      </c>
    </row>
    <row r="38" spans="1:6" x14ac:dyDescent="0.3">
      <c r="A38" s="3"/>
      <c r="B38" s="5" t="s">
        <v>21</v>
      </c>
      <c r="C38" s="16">
        <v>2</v>
      </c>
      <c r="D38" s="6" t="s">
        <v>3</v>
      </c>
      <c r="E38" s="7"/>
      <c r="F38" s="8">
        <f t="shared" si="3"/>
        <v>0</v>
      </c>
    </row>
    <row r="39" spans="1:6" x14ac:dyDescent="0.3">
      <c r="A39" s="3"/>
      <c r="B39" s="5" t="s">
        <v>16</v>
      </c>
      <c r="C39" s="16">
        <v>7</v>
      </c>
      <c r="D39" s="6" t="s">
        <v>17</v>
      </c>
      <c r="E39" s="7"/>
      <c r="F39" s="8">
        <f t="shared" si="3"/>
        <v>0</v>
      </c>
    </row>
    <row r="40" spans="1:6" x14ac:dyDescent="0.3">
      <c r="A40" s="3"/>
      <c r="B40" s="25"/>
      <c r="C40" s="25"/>
      <c r="D40" s="25"/>
      <c r="E40" s="19" t="s">
        <v>44</v>
      </c>
      <c r="F40" s="9">
        <f>SUM(F36:F39)</f>
        <v>0</v>
      </c>
    </row>
    <row r="41" spans="1:6" x14ac:dyDescent="0.3">
      <c r="A41" s="26" t="s">
        <v>45</v>
      </c>
      <c r="B41" s="26"/>
      <c r="C41" s="26"/>
      <c r="D41" s="26"/>
      <c r="E41" s="26"/>
      <c r="F41" s="13">
        <f>F12+F22+F40+F34</f>
        <v>0</v>
      </c>
    </row>
    <row r="42" spans="1:6" x14ac:dyDescent="0.3">
      <c r="A42" s="26" t="s">
        <v>48</v>
      </c>
      <c r="B42" s="26"/>
      <c r="C42" s="26"/>
      <c r="D42" s="26"/>
      <c r="E42" s="26"/>
      <c r="F42" s="13">
        <f>F41*0.18</f>
        <v>0</v>
      </c>
    </row>
    <row r="43" spans="1:6" x14ac:dyDescent="0.3">
      <c r="A43" s="26" t="s">
        <v>47</v>
      </c>
      <c r="B43" s="26"/>
      <c r="C43" s="26"/>
      <c r="D43" s="26"/>
      <c r="E43" s="26"/>
      <c r="F43" s="13">
        <f>F42+F41</f>
        <v>0</v>
      </c>
    </row>
  </sheetData>
  <mergeCells count="12">
    <mergeCell ref="A43:E43"/>
    <mergeCell ref="A12:E12"/>
    <mergeCell ref="A13:F13"/>
    <mergeCell ref="A22:E22"/>
    <mergeCell ref="A35:F35"/>
    <mergeCell ref="A34:E34"/>
    <mergeCell ref="B23:E23"/>
    <mergeCell ref="B3:F3"/>
    <mergeCell ref="A5:F5"/>
    <mergeCell ref="B40:D40"/>
    <mergeCell ref="A41:E41"/>
    <mergeCell ref="A42:E42"/>
  </mergeCell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ხარჯთაღრიცხვა </vt:lpstr>
      <vt:lpstr>Лист1</vt:lpstr>
      <vt:lpstr>'ხარჯთაღრიცხვა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2025-11-25T05:32:41Z</dcterms:modified>
</cp:coreProperties>
</file>